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1/"/>
    </mc:Choice>
  </mc:AlternateContent>
  <xr:revisionPtr revIDLastSave="101" documentId="8_{342322DC-CE65-4930-964D-CEF30A1EBBE0}" xr6:coauthVersionLast="46" xr6:coauthVersionMax="46" xr10:uidLastSave="{30530DC1-7871-4921-8DDB-B2170A808203}"/>
  <bookViews>
    <workbookView xWindow="-120" yWindow="-120" windowWidth="29040" windowHeight="1584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1" i="4" l="1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<sst xmlns="http://schemas.openxmlformats.org/spreadsheetml/2006/main" count="508" uniqueCount="147">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</sst>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76" activePane="bottomLeft" state="frozen"/>
      <selection pane="bottomLeft" activeCell="AE196" sqref="AE196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 x14ac:dyDescent="0.2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 x14ac:dyDescent="0.2">
      <c r="A181" s="73">
        <v>43862</v>
      </c>
      <c r="B181" s="73">
        <v>43922</v>
      </c>
      <c r="C181" s="77">
        <v>246772</v>
      </c>
      <c r="D181" s="63">
        <f t="shared" ref="D181:D191" si="193">IFERROR(C181/C180-1,".")</f>
        <v>-4.6052148365773093E-2</v>
      </c>
      <c r="E181" s="81">
        <f t="shared" ref="E181:E191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 x14ac:dyDescent="0.2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 x14ac:dyDescent="0.2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 x14ac:dyDescent="0.2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 x14ac:dyDescent="0.2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 x14ac:dyDescent="0.2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 x14ac:dyDescent="0.2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 x14ac:dyDescent="0.2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 x14ac:dyDescent="0.2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 x14ac:dyDescent="0.2">
      <c r="A190" s="73">
        <v>44136</v>
      </c>
      <c r="B190" s="73">
        <v>44197</v>
      </c>
      <c r="C190" s="77">
        <v>281386</v>
      </c>
      <c r="D190" s="63">
        <f t="shared" si="193"/>
        <v>-1.6311719547494885E-2</v>
      </c>
      <c r="E190" s="81">
        <f t="shared" si="194"/>
        <v>5.8845221789063373E-2</v>
      </c>
      <c r="F190" s="83">
        <v>334883</v>
      </c>
      <c r="G190" s="75">
        <f t="shared" ref="G190:G191" si="195">IFERROR(F190/F189-1,".")</f>
        <v>-5.012330273048704E-3</v>
      </c>
      <c r="H190" s="76">
        <f t="shared" ref="H190:H191" si="196">IFERROR(F190/F178-1,".")</f>
        <v>3.9009028574974458E-2</v>
      </c>
    </row>
    <row r="191" spans="1:8" ht="12" customHeight="1" x14ac:dyDescent="0.2">
      <c r="A191" s="73">
        <v>44166</v>
      </c>
      <c r="B191" s="73">
        <v>44228</v>
      </c>
      <c r="C191" s="77">
        <v>279593</v>
      </c>
      <c r="D191" s="63">
        <f t="shared" si="193"/>
        <v>-6.3720298806621001E-3</v>
      </c>
      <c r="E191" s="81">
        <f t="shared" si="194"/>
        <v>4.6044312085182115E-2</v>
      </c>
      <c r="F191" s="83">
        <v>340905</v>
      </c>
      <c r="G191" s="75">
        <f t="shared" si="195"/>
        <v>1.7982399823221806E-2</v>
      </c>
      <c r="H191" s="76">
        <f t="shared" si="196"/>
        <v>-1.2049973483103105E-2</v>
      </c>
    </row>
    <row r="192" spans="1:8" ht="12" customHeight="1" x14ac:dyDescent="0.2">
      <c r="A192" s="73">
        <v>44197</v>
      </c>
      <c r="B192" s="73">
        <v>44256</v>
      </c>
      <c r="C192" s="77">
        <v>274972</v>
      </c>
      <c r="D192" s="63">
        <f t="shared" ref="D192" si="197">IFERROR(C192/C191-1,".")</f>
        <v>-1.6527595469128298E-2</v>
      </c>
      <c r="E192" s="81">
        <f t="shared" ref="E192" si="198">IFERROR(C192/C180-1,".")</f>
        <v>6.2960743761717897E-2</v>
      </c>
      <c r="F192" s="83">
        <v>325392</v>
      </c>
      <c r="G192" s="75">
        <f t="shared" ref="G192" si="199">IFERROR(F192/F191-1,".")</f>
        <v>-4.5505346064152796E-2</v>
      </c>
      <c r="H192" s="76">
        <f t="shared" ref="H192" si="200">IFERROR(F192/F180-1,".")</f>
        <v>1.9833011558809455E-2</v>
      </c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92"/>
  <sheetViews>
    <sheetView workbookViewId="0">
      <pane ySplit="11" topLeftCell="A177" activePane="bottomLeft" state="frozen"/>
      <selection pane="bottomLeft" activeCell="L192" sqref="L192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 x14ac:dyDescent="0.2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 x14ac:dyDescent="0.2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 x14ac:dyDescent="0.2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 x14ac:dyDescent="0.2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 x14ac:dyDescent="0.2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 x14ac:dyDescent="0.2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 x14ac:dyDescent="0.2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 x14ac:dyDescent="0.2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 x14ac:dyDescent="0.2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 x14ac:dyDescent="0.2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  <row r="190" spans="1:14" x14ac:dyDescent="0.2">
      <c r="A190" s="46">
        <v>44136</v>
      </c>
      <c r="B190" s="57">
        <v>44197</v>
      </c>
      <c r="C190" s="78">
        <v>270211</v>
      </c>
      <c r="D190" s="47">
        <f t="shared" ref="D190:D192" si="160">IFERROR(C190/C189-1,".")</f>
        <v>-1.6101488167845845E-2</v>
      </c>
      <c r="E190" s="48">
        <f t="shared" ref="E190:E192" si="161">IFERROR(C190/C178-1,".")</f>
        <v>8.4932023865926798E-2</v>
      </c>
      <c r="F190" s="56">
        <v>228150</v>
      </c>
      <c r="G190" s="50">
        <f t="shared" ref="G190:G192" si="162">IFERROR(F190/F189-1,".")</f>
        <v>3.8234608260259151E-3</v>
      </c>
      <c r="H190" s="51">
        <f t="shared" ref="H190:H192" si="163">IFERROR(F190/F178-1,".")</f>
        <v>9.2442205665472788E-2</v>
      </c>
      <c r="I190" s="78">
        <v>210111</v>
      </c>
      <c r="J190" s="47">
        <f t="shared" ref="J190:J192" si="164">IFERROR(I190/I189-1,".")</f>
        <v>-4.6120670086711724E-2</v>
      </c>
      <c r="K190" s="48">
        <f t="shared" ref="K190:K192" si="165">IFERROR(I190/I178-1,".")</f>
        <v>-3.0262890689903399E-2</v>
      </c>
      <c r="L190" s="56">
        <v>187958</v>
      </c>
      <c r="M190" s="50">
        <f t="shared" ref="M190:M192" si="166">IFERROR(L190/L189-1,".")</f>
        <v>-9.9605475930871767E-3</v>
      </c>
      <c r="N190" s="51">
        <f t="shared" ref="N190:N192" si="167">IFERROR(L190/L178-1,".")</f>
        <v>0.15399444976546572</v>
      </c>
    </row>
    <row r="191" spans="1:14" x14ac:dyDescent="0.2">
      <c r="A191" s="46">
        <v>44166</v>
      </c>
      <c r="B191" s="57">
        <v>44228</v>
      </c>
      <c r="C191" s="78">
        <v>273709</v>
      </c>
      <c r="D191" s="47">
        <f t="shared" si="160"/>
        <v>1.2945438934758302E-2</v>
      </c>
      <c r="E191" s="48">
        <f t="shared" si="161"/>
        <v>6.8870986007896207E-2</v>
      </c>
      <c r="F191" s="56">
        <v>223267</v>
      </c>
      <c r="G191" s="50">
        <f t="shared" si="162"/>
        <v>-2.1402586017970626E-2</v>
      </c>
      <c r="H191" s="51">
        <f t="shared" si="163"/>
        <v>2.5039827742145748E-2</v>
      </c>
      <c r="I191" s="78">
        <v>214189</v>
      </c>
      <c r="J191" s="47">
        <f t="shared" si="164"/>
        <v>1.9408788687883982E-2</v>
      </c>
      <c r="K191" s="48">
        <f t="shared" si="165"/>
        <v>-2.4626930240394862E-2</v>
      </c>
      <c r="L191" s="56">
        <v>195318</v>
      </c>
      <c r="M191" s="50">
        <f t="shared" si="166"/>
        <v>3.9157684163483308E-2</v>
      </c>
      <c r="N191" s="51">
        <f t="shared" si="167"/>
        <v>0.14764674775251185</v>
      </c>
    </row>
    <row r="192" spans="1:14" x14ac:dyDescent="0.2">
      <c r="A192" s="46">
        <v>44197</v>
      </c>
      <c r="B192" s="57">
        <v>44256</v>
      </c>
      <c r="C192" s="78">
        <v>261412</v>
      </c>
      <c r="D192" s="47">
        <f t="shared" si="160"/>
        <v>-4.4927276779353265E-2</v>
      </c>
      <c r="E192" s="48">
        <f t="shared" si="161"/>
        <v>7.6668986849096177E-2</v>
      </c>
      <c r="F192" s="78">
        <v>228824</v>
      </c>
      <c r="G192" s="50">
        <f t="shared" si="162"/>
        <v>2.4889482099907267E-2</v>
      </c>
      <c r="H192" s="51">
        <f t="shared" si="163"/>
        <v>0.11246481372544248</v>
      </c>
      <c r="I192" s="78">
        <v>197715</v>
      </c>
      <c r="J192" s="47">
        <f t="shared" si="164"/>
        <v>-7.6913380238947893E-2</v>
      </c>
      <c r="K192" s="48">
        <f t="shared" si="165"/>
        <v>-9.5316317846128484E-2</v>
      </c>
      <c r="L192" s="78">
        <v>195786</v>
      </c>
      <c r="M192" s="50">
        <f t="shared" si="166"/>
        <v>2.3960925260344546E-3</v>
      </c>
      <c r="N192" s="51">
        <f t="shared" si="167"/>
        <v>0.13739136496723514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E143" sqref="E143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E126" sqref="E126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A90" activePane="bottomLeft" state="frozen"/>
      <selection pane="bottomLeft" activeCell="G108" sqref="G108:G109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 x14ac:dyDescent="0.2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 x14ac:dyDescent="0.2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 x14ac:dyDescent="0.2">
      <c r="A106" s="16" t="s">
        <v>138</v>
      </c>
      <c r="B106" s="77">
        <v>257456</v>
      </c>
      <c r="C106" s="63">
        <f t="shared" ref="C106:C109" si="103">B106/B105-1</f>
        <v>-4.7509519299534508E-3</v>
      </c>
      <c r="D106" s="81">
        <f t="shared" ref="D106:D109" si="104">B106/B102-1</f>
        <v>-5.4773749426342389E-2</v>
      </c>
      <c r="E106" s="83">
        <v>336980</v>
      </c>
      <c r="F106" s="75">
        <f t="shared" ref="F106:F109" si="105">E106/E105-1</f>
        <v>5.6151743850763491E-2</v>
      </c>
      <c r="G106" s="76">
        <f t="shared" ref="G106:G109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 x14ac:dyDescent="0.2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 x14ac:dyDescent="0.2">
      <c r="A108" s="16" t="s">
        <v>145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 x14ac:dyDescent="0.2">
      <c r="A109" s="16" t="s">
        <v>146</v>
      </c>
      <c r="B109" s="77">
        <v>274972</v>
      </c>
      <c r="C109" s="63">
        <f t="shared" si="103"/>
        <v>-3.8734216156502965E-2</v>
      </c>
      <c r="D109" s="81">
        <f t="shared" si="104"/>
        <v>6.2960743761717897E-2</v>
      </c>
      <c r="E109" s="83">
        <v>325392</v>
      </c>
      <c r="F109" s="75">
        <f t="shared" si="105"/>
        <v>-3.3214388643109438E-2</v>
      </c>
      <c r="G109" s="76">
        <f t="shared" si="106"/>
        <v>1.9833011558809455E-2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 x14ac:dyDescent="0.2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 x14ac:dyDescent="0.2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H114" sqref="H114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 x14ac:dyDescent="0.2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 x14ac:dyDescent="0.2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 x14ac:dyDescent="0.2">
      <c r="A105" s="16" t="s">
        <v>138</v>
      </c>
      <c r="B105" s="78">
        <v>207605</v>
      </c>
      <c r="C105" s="63">
        <f t="shared" ref="C105:C108" si="64">B105/B104-1</f>
        <v>-0.14494413028167563</v>
      </c>
      <c r="D105" s="81">
        <f t="shared" ref="D105:D108" si="65">B105/B101-1</f>
        <v>-0.1771600020610139</v>
      </c>
      <c r="E105" s="56">
        <v>192373</v>
      </c>
      <c r="F105" s="75">
        <f t="shared" ref="F105:F108" si="66">E105/E104-1</f>
        <v>-6.4747606847163963E-2</v>
      </c>
      <c r="G105" s="76">
        <f t="shared" ref="G105:G108" si="67">E105/E101-1</f>
        <v>-0.11052081599437757</v>
      </c>
      <c r="H105" s="78">
        <v>195880</v>
      </c>
      <c r="I105" s="63">
        <f t="shared" ref="I105:I108" si="68">H105/H104-1</f>
        <v>-0.10371271951900285</v>
      </c>
      <c r="J105" s="81">
        <f t="shared" ref="J105:J108" si="69">H105/H101-1</f>
        <v>-5.7607743897158614E-2</v>
      </c>
      <c r="K105" s="56">
        <v>167990</v>
      </c>
      <c r="L105" s="75">
        <f t="shared" ref="L105:L108" si="70">K105/K104-1</f>
        <v>-2.4085606729562725E-2</v>
      </c>
      <c r="M105" s="76">
        <f t="shared" ref="M105:M108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 x14ac:dyDescent="0.2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 x14ac:dyDescent="0.2">
      <c r="A107" s="16" t="s">
        <v>145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1:29" ht="12" customHeight="1" x14ac:dyDescent="0.2">
      <c r="A108" s="16" t="s">
        <v>146</v>
      </c>
      <c r="B108" s="78">
        <v>261412</v>
      </c>
      <c r="C108" s="63">
        <f t="shared" si="64"/>
        <v>-4.8829830587413414E-2</v>
      </c>
      <c r="D108" s="81">
        <f t="shared" si="65"/>
        <v>7.6668986849096177E-2</v>
      </c>
      <c r="E108" s="56">
        <v>228824</v>
      </c>
      <c r="F108" s="75">
        <f t="shared" si="66"/>
        <v>7.5913694407749865E-3</v>
      </c>
      <c r="G108" s="76">
        <f t="shared" si="67"/>
        <v>0.11246481372544248</v>
      </c>
      <c r="H108" s="78">
        <v>197715</v>
      </c>
      <c r="I108" s="63">
        <f t="shared" si="68"/>
        <v>-0.18935042251442202</v>
      </c>
      <c r="J108" s="81">
        <f t="shared" si="69"/>
        <v>-9.5316317846128484E-2</v>
      </c>
      <c r="K108" s="56">
        <v>195786</v>
      </c>
      <c r="L108" s="75">
        <f t="shared" si="70"/>
        <v>1.8143808795769045E-2</v>
      </c>
      <c r="M108" s="76">
        <f t="shared" si="71"/>
        <v>0.13739136496723514</v>
      </c>
    </row>
    <row r="112" spans="1:29" ht="12" customHeight="1" x14ac:dyDescent="0.2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1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91"/>
  <sheetViews>
    <sheetView workbookViewId="0">
      <pane ySplit="8" topLeftCell="A174" activePane="bottomLeft" state="frozen"/>
      <selection pane="bottomLeft" activeCell="D191" sqref="D191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140</v>
      </c>
      <c r="B3" s="85"/>
    </row>
    <row r="4" spans="1:4" x14ac:dyDescent="0.2">
      <c r="A4" s="16" t="s">
        <v>141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 x14ac:dyDescent="0.2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 x14ac:dyDescent="0.2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 x14ac:dyDescent="0.2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 x14ac:dyDescent="0.2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 x14ac:dyDescent="0.2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 x14ac:dyDescent="0.2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 x14ac:dyDescent="0.2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 x14ac:dyDescent="0.2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 x14ac:dyDescent="0.2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 x14ac:dyDescent="0.2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  <row r="189" spans="1:4" ht="12" customHeight="1" x14ac:dyDescent="0.2">
      <c r="A189" s="19">
        <v>44197</v>
      </c>
      <c r="B189" s="8">
        <v>278910</v>
      </c>
      <c r="C189" s="30">
        <f t="shared" ref="C189:C191" si="15">IFERROR(B189/B188-1,".")</f>
        <v>-2.1213875875138233E-2</v>
      </c>
      <c r="D189" s="30">
        <f t="shared" ref="D189:D191" si="16">IFERROR(B189/B177-1,".")</f>
        <v>0.10770880495651136</v>
      </c>
    </row>
    <row r="190" spans="1:4" ht="12" customHeight="1" x14ac:dyDescent="0.2">
      <c r="A190" s="19">
        <v>44228</v>
      </c>
      <c r="B190" s="8">
        <v>274782</v>
      </c>
      <c r="C190" s="30">
        <f t="shared" si="15"/>
        <v>-1.4800473270947578E-2</v>
      </c>
      <c r="D190" s="30">
        <f t="shared" si="16"/>
        <v>7.1964421557727087E-2</v>
      </c>
    </row>
    <row r="191" spans="1:4" ht="12" customHeight="1" x14ac:dyDescent="0.2">
      <c r="A191" s="19">
        <v>44256</v>
      </c>
      <c r="B191" s="8">
        <v>269391</v>
      </c>
      <c r="C191" s="30">
        <f t="shared" si="15"/>
        <v>-1.961918902984916E-2</v>
      </c>
      <c r="D191" s="30">
        <f t="shared" si="16"/>
        <v>7.1840372411323461E-2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Props1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F80C7B-CFED-4709-8FA4-11ADFA1B1A9F}">
  <ds:schemaRefs>
    <ds:schemaRef ds:uri="http://purl.org/dc/dcmitype/"/>
    <ds:schemaRef ds:uri="http://purl.org/dc/elements/1.1/"/>
    <ds:schemaRef ds:uri="http://schemas.microsoft.com/office/2006/metadata/properties"/>
    <ds:schemaRef ds:uri="a2c28621-d5f6-4401-b2fd-597a5c25719e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a70f398-c1bf-4ac9-917d-35ae81d383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Nandini Anandan</cp:lastModifiedBy>
  <cp:revision/>
  <dcterms:created xsi:type="dcterms:W3CDTF">2009-08-12T11:54:28Z</dcterms:created>
  <dcterms:modified xsi:type="dcterms:W3CDTF">2021-04-01T11:05:19Z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